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4" i="1"/>
  <c r="A114"/>
  <c r="L113"/>
  <c r="J113"/>
  <c r="I113"/>
  <c r="H113"/>
  <c r="G113"/>
  <c r="F113"/>
  <c r="B103" l="1"/>
  <c r="A103"/>
  <c r="L102"/>
  <c r="J102"/>
  <c r="I102"/>
  <c r="H102"/>
  <c r="G102"/>
  <c r="F102"/>
  <c r="B92" l="1"/>
  <c r="A92"/>
  <c r="L91"/>
  <c r="J91"/>
  <c r="I91"/>
  <c r="H91"/>
  <c r="G91"/>
  <c r="F91"/>
  <c r="B81" l="1"/>
  <c r="A81"/>
  <c r="L80"/>
  <c r="J80"/>
  <c r="I80"/>
  <c r="H80"/>
  <c r="G80"/>
  <c r="F80"/>
  <c r="B70" l="1"/>
  <c r="A70"/>
  <c r="L69"/>
  <c r="J69"/>
  <c r="I69"/>
  <c r="H69"/>
  <c r="G69"/>
  <c r="F69"/>
  <c r="B59" l="1"/>
  <c r="A59"/>
  <c r="L58"/>
  <c r="J58"/>
  <c r="I58"/>
  <c r="H58"/>
  <c r="G58"/>
  <c r="F58"/>
  <c r="B48" l="1"/>
  <c r="A48"/>
  <c r="L47"/>
  <c r="J47"/>
  <c r="I47"/>
  <c r="H47"/>
  <c r="G47"/>
  <c r="F47"/>
  <c r="B37" l="1"/>
  <c r="A37"/>
  <c r="L36"/>
  <c r="J36"/>
  <c r="I36"/>
  <c r="H36"/>
  <c r="G36"/>
  <c r="F36"/>
  <c r="B26" l="1"/>
  <c r="A26"/>
  <c r="L25"/>
  <c r="J25"/>
  <c r="I25"/>
  <c r="H25"/>
  <c r="G25"/>
  <c r="F25"/>
  <c r="F15" l="1"/>
  <c r="F26" s="1"/>
  <c r="F37" s="1"/>
  <c r="F48" s="1"/>
  <c r="F59" s="1"/>
  <c r="F70" s="1"/>
  <c r="F81" s="1"/>
  <c r="F92" s="1"/>
  <c r="F103" s="1"/>
  <c r="F114" s="1"/>
  <c r="F115" s="1"/>
  <c r="G15"/>
  <c r="G26" s="1"/>
  <c r="G37" s="1"/>
  <c r="G48" s="1"/>
  <c r="G59" s="1"/>
  <c r="G70" s="1"/>
  <c r="G81" s="1"/>
  <c r="G92" s="1"/>
  <c r="G103" s="1"/>
  <c r="G114" s="1"/>
  <c r="G115" s="1"/>
  <c r="H15"/>
  <c r="H26" s="1"/>
  <c r="H37" s="1"/>
  <c r="H48" s="1"/>
  <c r="H59" s="1"/>
  <c r="H70" s="1"/>
  <c r="H81" s="1"/>
  <c r="H92" s="1"/>
  <c r="H103" s="1"/>
  <c r="H114" s="1"/>
  <c r="H115" s="1"/>
  <c r="I15"/>
  <c r="I26" s="1"/>
  <c r="I37" s="1"/>
  <c r="I48" s="1"/>
  <c r="I59" s="1"/>
  <c r="I70" s="1"/>
  <c r="I81" s="1"/>
  <c r="I92" s="1"/>
  <c r="I103" s="1"/>
  <c r="I114" s="1"/>
  <c r="I115" s="1"/>
  <c r="J15"/>
  <c r="J26" s="1"/>
  <c r="J37" s="1"/>
  <c r="J48" s="1"/>
  <c r="J59" s="1"/>
  <c r="J70" s="1"/>
  <c r="J81" s="1"/>
  <c r="J92" s="1"/>
  <c r="J103" s="1"/>
  <c r="J114" s="1"/>
  <c r="J115" s="1"/>
  <c r="L15"/>
  <c r="L26" s="1"/>
  <c r="L37" s="1"/>
  <c r="L48" s="1"/>
  <c r="L59" s="1"/>
  <c r="L70" s="1"/>
  <c r="L81" s="1"/>
  <c r="L92" s="1"/>
  <c r="L103" s="1"/>
  <c r="L114" s="1"/>
  <c r="L115" s="1"/>
</calcChain>
</file>

<file path=xl/sharedStrings.xml><?xml version="1.0" encoding="utf-8"?>
<sst xmlns="http://schemas.openxmlformats.org/spreadsheetml/2006/main" count="227" uniqueCount="111">
  <si>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</si>
  <si>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</si>
  <si>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</si>
  <si>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</si>
  <si>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</si>
  <si>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</si>
  <si>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</si>
  <si>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</si>
  <si>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</si>
  <si>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</si>
  <si>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</si>
  <si>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</si>
  <si>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</si>
  <si>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</si>
  <si>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</si>
  <si>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</si>
  <si>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</si>
  <si>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</si>
  <si>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</si>
  <si>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</si>
  <si>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</si>
  <si>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</si>
  <si>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</si>
  <si>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</si>
  <si>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</si>
  <si>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</si>
  <si>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</si>
  <si>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</si>
  <si>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</si>
  <si>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</si>
  <si>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</si>
  <si>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</si>
  <si>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</si>
  <si>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</si>
  <si>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РД "Новоборчинская СОШ Рутульского района"</t>
  </si>
  <si>
    <t>каша вязкая молочная пшеничная</t>
  </si>
  <si>
    <t>сыр порциями</t>
  </si>
  <si>
    <t>како с молоком</t>
  </si>
  <si>
    <t>хлеб ппшеничный</t>
  </si>
  <si>
    <t>яблоко</t>
  </si>
  <si>
    <t>54-6к</t>
  </si>
  <si>
    <t>4-1з</t>
  </si>
  <si>
    <t>54-21гн</t>
  </si>
  <si>
    <t>пром</t>
  </si>
  <si>
    <t>пром/пр</t>
  </si>
  <si>
    <t>яйцо вареное</t>
  </si>
  <si>
    <t>54-6о</t>
  </si>
  <si>
    <t>гор. блюдо</t>
  </si>
  <si>
    <t xml:space="preserve">напиток слад </t>
  </si>
  <si>
    <t>фрукт</t>
  </si>
  <si>
    <t xml:space="preserve">салат из свеклы </t>
  </si>
  <si>
    <t>54-13з</t>
  </si>
  <si>
    <t xml:space="preserve">котлеты из говядины </t>
  </si>
  <si>
    <t>54-4м</t>
  </si>
  <si>
    <t xml:space="preserve">пюре картофельное </t>
  </si>
  <si>
    <t>54-11г</t>
  </si>
  <si>
    <t xml:space="preserve">компот из смеси сухофруктов </t>
  </si>
  <si>
    <t>54-хн</t>
  </si>
  <si>
    <t xml:space="preserve">хлеб пщеничный </t>
  </si>
  <si>
    <t xml:space="preserve">яблоко </t>
  </si>
  <si>
    <t xml:space="preserve">суп гороховый с картофелеми курицей </t>
  </si>
  <si>
    <t>54-8с</t>
  </si>
  <si>
    <t>йогурт</t>
  </si>
  <si>
    <t>печенье</t>
  </si>
  <si>
    <t xml:space="preserve">пром  </t>
  </si>
  <si>
    <t>чай с сахаром</t>
  </si>
  <si>
    <t>54-2гн</t>
  </si>
  <si>
    <t>хлеб пшеничный</t>
  </si>
  <si>
    <t>суп с мясными фрикадельками</t>
  </si>
  <si>
    <t>54-5с</t>
  </si>
  <si>
    <t>вафли</t>
  </si>
  <si>
    <t>салат из свежих помидоров и огурцов</t>
  </si>
  <si>
    <t>54-3з</t>
  </si>
  <si>
    <t>курица тушеная с морковью</t>
  </si>
  <si>
    <t>54-25м</t>
  </si>
  <si>
    <t>рис отварной</t>
  </si>
  <si>
    <t>54-7г</t>
  </si>
  <si>
    <t>сок абрикосовый</t>
  </si>
  <si>
    <t xml:space="preserve">фрукт </t>
  </si>
  <si>
    <t>салат из белокочанной капусты с зел.гор-м</t>
  </si>
  <si>
    <t>54-8з</t>
  </si>
  <si>
    <t>плов из говядины</t>
  </si>
  <si>
    <t>54-11м</t>
  </si>
  <si>
    <t>сок персиковый</t>
  </si>
  <si>
    <t>груша</t>
  </si>
  <si>
    <t>салат из свеклы</t>
  </si>
  <si>
    <t>51-13з</t>
  </si>
  <si>
    <t>гуляш из говядины</t>
  </si>
  <si>
    <t>54-2м</t>
  </si>
  <si>
    <t>макароны отварные</t>
  </si>
  <si>
    <t>54-1г</t>
  </si>
  <si>
    <t xml:space="preserve">хлеб пшеничный </t>
  </si>
  <si>
    <t xml:space="preserve">печенье </t>
  </si>
  <si>
    <t xml:space="preserve">салат из моркови </t>
  </si>
  <si>
    <t>54-11з</t>
  </si>
  <si>
    <t>сосиска отварная</t>
  </si>
  <si>
    <t>макарноны отварные</t>
  </si>
  <si>
    <t>сок яблочный</t>
  </si>
  <si>
    <t>0,4.май</t>
  </si>
  <si>
    <t xml:space="preserve">салат из белокачанной капусты с мороковью </t>
  </si>
  <si>
    <t xml:space="preserve">жаркое по-домашнему </t>
  </si>
  <si>
    <t>54-9м</t>
  </si>
  <si>
    <t>компот из куроги</t>
  </si>
  <si>
    <t>54-2хн</t>
  </si>
  <si>
    <t>п/п</t>
  </si>
  <si>
    <t>огурец в нарезке</t>
  </si>
  <si>
    <t>54-2з</t>
  </si>
  <si>
    <t xml:space="preserve">капуста тушеная с мясом </t>
  </si>
  <si>
    <t>54-10м</t>
  </si>
  <si>
    <t xml:space="preserve">компот из свежих яблок </t>
  </si>
  <si>
    <t>54-32хн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</si>
</sst>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8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B104" sqref="B1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34</v>
      </c>
      <c r="D1" s="51"/>
      <c r="E1" s="51"/>
      <c r="F1" s="11" t="s">
        <v>16</v>
      </c>
      <c r="G1" s="2" t="s">
        <v>17</v>
      </c>
      <c r="H1" s="52"/>
      <c r="I1" s="52"/>
      <c r="J1" s="52"/>
      <c r="K1" s="52"/>
    </row>
    <row r="2" spans="1:12" ht="18">
      <c r="A2" s="31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5" thickBot="1">
      <c r="C4" s="2"/>
      <c r="D4" s="4"/>
      <c r="H4" s="43" t="s">
        <v>31</v>
      </c>
      <c r="I4" s="43" t="s">
        <v>32</v>
      </c>
      <c r="J4" s="43" t="s">
        <v>33</v>
      </c>
    </row>
    <row r="5" spans="1:12" ht="34.5" thickBot="1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>
      <c r="A6" s="22">
        <v>1</v>
      </c>
      <c r="B6" s="12">
        <v>1</v>
      </c>
      <c r="C6" s="9" t="s">
        <v>20</v>
      </c>
      <c r="D6" s="6" t="s">
        <v>21</v>
      </c>
      <c r="E6" s="38" t="s">
        <v>36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53.8</v>
      </c>
      <c r="K6" s="40" t="s">
        <v>41</v>
      </c>
      <c r="L6" s="39">
        <v>8.5</v>
      </c>
    </row>
    <row r="7" spans="1:12" ht="15.75" thickBot="1">
      <c r="A7" s="19"/>
      <c r="B7" s="14"/>
      <c r="C7" s="10"/>
      <c r="E7" s="2" t="s">
        <v>45</v>
      </c>
      <c r="F7" s="39">
        <v>40</v>
      </c>
      <c r="G7" s="39">
        <v>4.7</v>
      </c>
      <c r="H7" s="39">
        <v>4</v>
      </c>
      <c r="I7" s="39">
        <v>0.3</v>
      </c>
      <c r="J7" s="39">
        <v>56.6</v>
      </c>
      <c r="K7" s="40" t="s">
        <v>46</v>
      </c>
      <c r="L7" s="39">
        <v>5.43</v>
      </c>
    </row>
    <row r="8" spans="1:12" ht="15">
      <c r="A8" s="19"/>
      <c r="B8" s="14"/>
      <c r="C8" s="10"/>
      <c r="D8" s="6" t="s">
        <v>47</v>
      </c>
      <c r="E8" s="35" t="s">
        <v>35</v>
      </c>
      <c r="F8" s="36">
        <v>200</v>
      </c>
      <c r="G8" s="36">
        <v>8.3000000000000007</v>
      </c>
      <c r="H8" s="36">
        <v>10.1</v>
      </c>
      <c r="I8" s="36">
        <v>37.6</v>
      </c>
      <c r="J8" s="36">
        <v>274.89999999999998</v>
      </c>
      <c r="K8" s="37" t="s">
        <v>40</v>
      </c>
      <c r="L8" s="36">
        <v>19.600000000000001</v>
      </c>
    </row>
    <row r="9" spans="1:12" ht="15">
      <c r="A9" s="19"/>
      <c r="B9" s="14"/>
      <c r="C9" s="10"/>
      <c r="D9" s="6" t="s">
        <v>48</v>
      </c>
      <c r="E9" s="38" t="s">
        <v>37</v>
      </c>
      <c r="F9" s="39">
        <v>200</v>
      </c>
      <c r="G9" s="39">
        <v>4.7</v>
      </c>
      <c r="H9" s="39">
        <v>3.5</v>
      </c>
      <c r="I9" s="39">
        <v>12.5</v>
      </c>
      <c r="J9" s="39">
        <v>100.4</v>
      </c>
      <c r="K9" s="40" t="s">
        <v>42</v>
      </c>
      <c r="L9" s="39">
        <v>16.399999999999999</v>
      </c>
    </row>
    <row r="10" spans="1:12" ht="15">
      <c r="A10" s="19"/>
      <c r="B10" s="14"/>
      <c r="C10" s="10"/>
      <c r="D10" s="6" t="s">
        <v>26</v>
      </c>
      <c r="E10" s="38" t="s">
        <v>38</v>
      </c>
      <c r="F10" s="39">
        <v>80</v>
      </c>
      <c r="G10" s="39">
        <v>4.5999999999999996</v>
      </c>
      <c r="H10" s="39">
        <v>0.5</v>
      </c>
      <c r="I10" s="39">
        <v>29.5</v>
      </c>
      <c r="J10" s="39">
        <v>140.6</v>
      </c>
      <c r="K10" s="40" t="s">
        <v>43</v>
      </c>
      <c r="L10" s="39">
        <v>3.19</v>
      </c>
    </row>
    <row r="11" spans="1:12" ht="15">
      <c r="A11" s="19"/>
      <c r="B11" s="14"/>
      <c r="C11" s="10"/>
      <c r="D11" s="1" t="s">
        <v>49</v>
      </c>
      <c r="E11" s="38" t="s">
        <v>39</v>
      </c>
      <c r="F11" s="39">
        <v>120</v>
      </c>
      <c r="G11" s="39">
        <v>0.5</v>
      </c>
      <c r="H11" s="39">
        <v>0.4</v>
      </c>
      <c r="I11" s="39">
        <v>12.4</v>
      </c>
      <c r="J11" s="39">
        <v>54</v>
      </c>
      <c r="K11" s="40" t="s">
        <v>44</v>
      </c>
      <c r="L11" s="39">
        <v>18</v>
      </c>
    </row>
    <row r="12" spans="1:12" ht="15">
      <c r="A12" s="19"/>
      <c r="B12" s="14"/>
      <c r="C12" s="10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9"/>
      <c r="B13" s="14"/>
      <c r="C13" s="10"/>
      <c r="D13" s="5"/>
      <c r="E13" s="38"/>
      <c r="F13" s="39"/>
      <c r="G13" s="39"/>
      <c r="H13" s="39"/>
      <c r="I13" s="39"/>
      <c r="J13" s="39"/>
      <c r="K13" s="40"/>
      <c r="L13" s="39"/>
    </row>
    <row r="14" spans="1:12" ht="15">
      <c r="A14" s="19"/>
      <c r="B14" s="14"/>
      <c r="C14" s="10"/>
      <c r="D14" s="5"/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0"/>
      <c r="B15" s="16"/>
      <c r="C15" s="7"/>
      <c r="D15" s="17" t="s">
        <v>28</v>
      </c>
      <c r="E15" s="8"/>
      <c r="F15" s="18">
        <f>SUM(F6:F14)</f>
        <v>655</v>
      </c>
      <c r="G15" s="18">
        <f>SUM(G6:G14)</f>
        <v>26.299999999999997</v>
      </c>
      <c r="H15" s="18">
        <f>SUM(H6:H14)</f>
        <v>22.9</v>
      </c>
      <c r="I15" s="18">
        <f>SUM(I6:I14)</f>
        <v>92.300000000000011</v>
      </c>
      <c r="J15" s="18">
        <f>SUM(J6:J14)</f>
        <v>680.3</v>
      </c>
      <c r="K15" s="21"/>
      <c r="L15" s="18">
        <f>SUM(L6:L14)</f>
        <v>71.12</v>
      </c>
    </row>
    <row r="16" spans="1:12" ht="15.75" customHeight="1">
      <c r="A16" s="12">
        <v>1</v>
      </c>
      <c r="B16" s="12">
        <v>2</v>
      </c>
      <c r="C16" s="9" t="s">
        <v>20</v>
      </c>
      <c r="D16" s="6" t="s">
        <v>21</v>
      </c>
      <c r="E16" s="38" t="s">
        <v>50</v>
      </c>
      <c r="F16" s="39">
        <v>60</v>
      </c>
      <c r="G16" s="39">
        <v>0.8</v>
      </c>
      <c r="H16" s="39">
        <v>2.7</v>
      </c>
      <c r="I16" s="39">
        <v>4.5</v>
      </c>
      <c r="J16" s="39">
        <v>45.6</v>
      </c>
      <c r="K16" s="40" t="s">
        <v>51</v>
      </c>
      <c r="L16" s="39">
        <v>4.2</v>
      </c>
    </row>
    <row r="17" spans="1:12" ht="15">
      <c r="A17" s="13"/>
      <c r="B17" s="14"/>
      <c r="C17" s="10"/>
      <c r="D17" s="6" t="s">
        <v>22</v>
      </c>
      <c r="E17" s="38" t="s">
        <v>52</v>
      </c>
      <c r="F17" s="39">
        <v>75</v>
      </c>
      <c r="G17" s="39">
        <v>13.7</v>
      </c>
      <c r="H17" s="39">
        <v>13.1</v>
      </c>
      <c r="I17" s="39">
        <v>12.4</v>
      </c>
      <c r="J17" s="39">
        <v>221.1</v>
      </c>
      <c r="K17" s="40" t="s">
        <v>53</v>
      </c>
      <c r="L17" s="39">
        <v>33.799999999999997</v>
      </c>
    </row>
    <row r="18" spans="1:12" ht="15">
      <c r="A18" s="13"/>
      <c r="B18" s="14"/>
      <c r="C18" s="10"/>
      <c r="D18" s="6" t="s">
        <v>23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13"/>
      <c r="B19" s="14"/>
      <c r="C19" s="10"/>
      <c r="D19" s="6" t="s">
        <v>24</v>
      </c>
      <c r="E19" s="38" t="s">
        <v>54</v>
      </c>
      <c r="F19" s="39">
        <v>150</v>
      </c>
      <c r="G19" s="39">
        <v>3.2</v>
      </c>
      <c r="H19" s="39">
        <v>5.2</v>
      </c>
      <c r="I19" s="39">
        <v>19.8</v>
      </c>
      <c r="J19" s="39">
        <v>221.3</v>
      </c>
      <c r="K19" s="40" t="s">
        <v>55</v>
      </c>
      <c r="L19" s="39">
        <v>16.7</v>
      </c>
    </row>
    <row r="20" spans="1:12" ht="15">
      <c r="A20" s="13"/>
      <c r="B20" s="14"/>
      <c r="C20" s="10"/>
      <c r="D20" s="6" t="s">
        <v>25</v>
      </c>
      <c r="E20" s="38" t="s">
        <v>56</v>
      </c>
      <c r="F20" s="39">
        <v>200</v>
      </c>
      <c r="G20" s="39">
        <v>0.5</v>
      </c>
      <c r="H20" s="39">
        <v>0</v>
      </c>
      <c r="I20" s="39">
        <v>19.7</v>
      </c>
      <c r="J20" s="39">
        <v>221.3</v>
      </c>
      <c r="K20" s="40" t="s">
        <v>57</v>
      </c>
      <c r="L20" s="39">
        <v>8.6999999999999993</v>
      </c>
    </row>
    <row r="21" spans="1:12" ht="15">
      <c r="A21" s="13"/>
      <c r="B21" s="14"/>
      <c r="C21" s="10"/>
      <c r="D21" s="6" t="s">
        <v>26</v>
      </c>
      <c r="E21" s="38" t="s">
        <v>58</v>
      </c>
      <c r="F21" s="39">
        <v>80</v>
      </c>
      <c r="G21" s="39">
        <v>4.5999999999999996</v>
      </c>
      <c r="H21" s="39">
        <v>0.5</v>
      </c>
      <c r="I21" s="39">
        <v>29.5</v>
      </c>
      <c r="J21" s="39">
        <v>221.3</v>
      </c>
      <c r="K21" s="40">
        <v>701</v>
      </c>
      <c r="L21" s="39">
        <v>3.18</v>
      </c>
    </row>
    <row r="22" spans="1:12" ht="15">
      <c r="A22" s="13"/>
      <c r="B22" s="14"/>
      <c r="C22" s="10"/>
      <c r="D22" s="6" t="s">
        <v>27</v>
      </c>
      <c r="E22" s="38"/>
      <c r="F22" s="39"/>
      <c r="G22" s="39"/>
      <c r="H22" s="39"/>
      <c r="I22" s="39"/>
      <c r="J22" s="39"/>
      <c r="K22" s="40"/>
      <c r="L22" s="39"/>
    </row>
    <row r="23" spans="1:12" ht="15">
      <c r="A23" s="13"/>
      <c r="B23" s="14"/>
      <c r="C23" s="10"/>
      <c r="D23" s="5" t="s">
        <v>49</v>
      </c>
      <c r="E23" s="38" t="s">
        <v>59</v>
      </c>
      <c r="F23" s="39">
        <v>120</v>
      </c>
      <c r="G23" s="39">
        <v>0.5</v>
      </c>
      <c r="H23" s="39">
        <v>0.5</v>
      </c>
      <c r="I23" s="39">
        <v>11.8</v>
      </c>
      <c r="J23" s="39">
        <v>221.3</v>
      </c>
      <c r="K23" s="40" t="s">
        <v>43</v>
      </c>
      <c r="L23" s="39">
        <v>9.48</v>
      </c>
    </row>
    <row r="24" spans="1:12" ht="15">
      <c r="A24" s="13"/>
      <c r="B24" s="14"/>
      <c r="C24" s="10"/>
      <c r="D24" s="5"/>
      <c r="E24" s="38"/>
      <c r="F24" s="39"/>
      <c r="G24" s="39"/>
      <c r="H24" s="39"/>
      <c r="I24" s="39"/>
      <c r="J24" s="39"/>
      <c r="K24" s="40"/>
      <c r="L24" s="39"/>
    </row>
    <row r="25" spans="1:12" ht="15">
      <c r="A25" s="15"/>
      <c r="B25" s="16"/>
      <c r="C25" s="7"/>
      <c r="D25" s="17" t="s">
        <v>28</v>
      </c>
      <c r="E25" s="8"/>
      <c r="F25" s="18">
        <f>SUM(F16:F24)</f>
        <v>685</v>
      </c>
      <c r="G25" s="18">
        <f t="shared" ref="G25:L25" si="0">SUM(G16:G24)</f>
        <v>23.299999999999997</v>
      </c>
      <c r="H25" s="18">
        <f t="shared" si="0"/>
        <v>22</v>
      </c>
      <c r="I25" s="18">
        <f t="shared" si="0"/>
        <v>97.7</v>
      </c>
      <c r="J25" s="18">
        <f t="shared" si="0"/>
        <v>1151.8999999999999</v>
      </c>
      <c r="K25" s="21"/>
      <c r="L25" s="18">
        <f t="shared" si="0"/>
        <v>76.060000000000016</v>
      </c>
    </row>
    <row r="26" spans="1:12" ht="15.75" thickBot="1">
      <c r="A26" s="29">
        <f>A8</f>
        <v>0</v>
      </c>
      <c r="B26" s="29">
        <f>B8</f>
        <v>0</v>
      </c>
      <c r="C26" s="47" t="s">
        <v>4</v>
      </c>
      <c r="D26" s="48"/>
      <c r="E26" s="27"/>
      <c r="F26" s="28">
        <f>F15+F25</f>
        <v>1340</v>
      </c>
      <c r="G26" s="28">
        <f t="shared" ref="G26:L26" si="1">G15+G25</f>
        <v>49.599999999999994</v>
      </c>
      <c r="H26" s="28">
        <f t="shared" si="1"/>
        <v>44.9</v>
      </c>
      <c r="I26" s="28">
        <f t="shared" si="1"/>
        <v>190</v>
      </c>
      <c r="J26" s="28">
        <f t="shared" si="1"/>
        <v>1832.1999999999998</v>
      </c>
      <c r="K26" s="28"/>
      <c r="L26" s="28">
        <f t="shared" si="1"/>
        <v>147.18</v>
      </c>
    </row>
    <row r="27" spans="1:12" ht="15">
      <c r="A27" s="22">
        <v>1</v>
      </c>
      <c r="B27" s="12">
        <v>3</v>
      </c>
      <c r="C27" s="9" t="s">
        <v>20</v>
      </c>
      <c r="D27" s="6" t="s">
        <v>21</v>
      </c>
      <c r="E27" s="38"/>
      <c r="F27" s="39"/>
      <c r="G27" s="39"/>
      <c r="H27" s="39"/>
      <c r="I27" s="39"/>
      <c r="J27" s="39"/>
      <c r="K27" s="40"/>
      <c r="L27" s="39"/>
    </row>
    <row r="28" spans="1:12" ht="15">
      <c r="A28" s="19"/>
      <c r="B28" s="14"/>
      <c r="C28" s="10"/>
      <c r="D28" s="6" t="s">
        <v>22</v>
      </c>
      <c r="E28" s="38" t="s">
        <v>60</v>
      </c>
      <c r="F28" s="39">
        <v>250</v>
      </c>
      <c r="G28" s="39">
        <v>8.3000000000000007</v>
      </c>
      <c r="H28" s="39">
        <v>5.7</v>
      </c>
      <c r="I28" s="39">
        <v>20.2</v>
      </c>
      <c r="J28" s="39">
        <v>166.4</v>
      </c>
      <c r="K28" s="40" t="s">
        <v>61</v>
      </c>
      <c r="L28" s="39">
        <v>20.8</v>
      </c>
    </row>
    <row r="29" spans="1:12" ht="15">
      <c r="A29" s="19"/>
      <c r="B29" s="14"/>
      <c r="C29" s="10"/>
      <c r="D29" s="6" t="s">
        <v>23</v>
      </c>
      <c r="E29" s="38" t="s">
        <v>62</v>
      </c>
      <c r="F29" s="39">
        <v>120</v>
      </c>
      <c r="G29" s="39">
        <v>733</v>
      </c>
      <c r="H29" s="39">
        <v>3</v>
      </c>
      <c r="I29" s="39">
        <v>12.29</v>
      </c>
      <c r="J29" s="39">
        <v>106</v>
      </c>
      <c r="K29" s="40" t="s">
        <v>44</v>
      </c>
      <c r="L29" s="39">
        <v>23.5</v>
      </c>
    </row>
    <row r="30" spans="1:12" ht="15">
      <c r="A30" s="19"/>
      <c r="B30" s="14"/>
      <c r="C30" s="10"/>
      <c r="D30" s="6" t="s">
        <v>24</v>
      </c>
      <c r="E30" s="38" t="s">
        <v>63</v>
      </c>
      <c r="F30" s="39">
        <v>80</v>
      </c>
      <c r="G30" s="39">
        <v>3</v>
      </c>
      <c r="H30" s="39">
        <v>3.8</v>
      </c>
      <c r="I30" s="39">
        <v>29.8</v>
      </c>
      <c r="J30" s="39">
        <v>166.7</v>
      </c>
      <c r="K30" s="40" t="s">
        <v>64</v>
      </c>
      <c r="L30" s="39">
        <v>15.6</v>
      </c>
    </row>
    <row r="31" spans="1:12" ht="15">
      <c r="A31" s="19"/>
      <c r="B31" s="14"/>
      <c r="C31" s="10"/>
      <c r="D31" s="6" t="s">
        <v>25</v>
      </c>
      <c r="E31" s="38" t="s">
        <v>65</v>
      </c>
      <c r="F31" s="39">
        <v>200</v>
      </c>
      <c r="G31" s="39">
        <v>0.2</v>
      </c>
      <c r="H31" s="39">
        <v>0</v>
      </c>
      <c r="I31" s="39">
        <v>6.5</v>
      </c>
      <c r="J31" s="39">
        <v>26.8</v>
      </c>
      <c r="K31" s="40" t="s">
        <v>66</v>
      </c>
      <c r="L31" s="39">
        <v>2.5</v>
      </c>
    </row>
    <row r="32" spans="1:12" ht="15">
      <c r="A32" s="19"/>
      <c r="B32" s="14"/>
      <c r="C32" s="10"/>
      <c r="D32" s="6" t="s">
        <v>26</v>
      </c>
      <c r="E32" s="38" t="s">
        <v>67</v>
      </c>
      <c r="F32" s="39">
        <v>80</v>
      </c>
      <c r="G32" s="39">
        <v>4.5999999999999996</v>
      </c>
      <c r="H32" s="39">
        <v>0.5</v>
      </c>
      <c r="I32" s="39">
        <v>29.5</v>
      </c>
      <c r="J32" s="39">
        <v>140</v>
      </c>
      <c r="K32" s="40" t="s">
        <v>43</v>
      </c>
      <c r="L32" s="39">
        <v>3.19</v>
      </c>
    </row>
    <row r="33" spans="1:12" ht="15">
      <c r="A33" s="19"/>
      <c r="B33" s="14"/>
      <c r="C33" s="10"/>
      <c r="D33" s="6" t="s">
        <v>27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9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9"/>
      <c r="B35" s="14"/>
      <c r="C35" s="10"/>
      <c r="D35" s="5"/>
      <c r="E35" s="38"/>
      <c r="F35" s="39"/>
      <c r="G35" s="39"/>
      <c r="H35" s="39"/>
      <c r="I35" s="39"/>
      <c r="J35" s="39"/>
      <c r="K35" s="40"/>
      <c r="L35" s="39"/>
    </row>
    <row r="36" spans="1:12" ht="15">
      <c r="A36" s="20"/>
      <c r="B36" s="16"/>
      <c r="C36" s="7"/>
      <c r="D36" s="17" t="s">
        <v>28</v>
      </c>
      <c r="E36" s="8"/>
      <c r="F36" s="18">
        <f>SUM(F27:F35)</f>
        <v>730</v>
      </c>
      <c r="G36" s="18">
        <f t="shared" ref="G36:L36" si="2">SUM(G27:G35)</f>
        <v>749.1</v>
      </c>
      <c r="H36" s="18">
        <f t="shared" si="2"/>
        <v>13</v>
      </c>
      <c r="I36" s="18">
        <f t="shared" si="2"/>
        <v>98.289999999999992</v>
      </c>
      <c r="J36" s="18">
        <f t="shared" si="2"/>
        <v>605.9</v>
      </c>
      <c r="K36" s="21"/>
      <c r="L36" s="18">
        <f t="shared" si="2"/>
        <v>65.59</v>
      </c>
    </row>
    <row r="37" spans="1:12" ht="15.75" thickBot="1">
      <c r="A37" s="25">
        <f>A19</f>
        <v>0</v>
      </c>
      <c r="B37" s="26">
        <f>B19</f>
        <v>0</v>
      </c>
      <c r="C37" s="47" t="s">
        <v>4</v>
      </c>
      <c r="D37" s="48"/>
      <c r="E37" s="27"/>
      <c r="F37" s="28">
        <f>F26+F36</f>
        <v>2070</v>
      </c>
      <c r="G37" s="28">
        <f t="shared" ref="G37:L37" si="3">G26+G36</f>
        <v>798.7</v>
      </c>
      <c r="H37" s="28">
        <f t="shared" si="3"/>
        <v>57.9</v>
      </c>
      <c r="I37" s="28">
        <f t="shared" si="3"/>
        <v>288.28999999999996</v>
      </c>
      <c r="J37" s="28">
        <f t="shared" si="3"/>
        <v>2438.1</v>
      </c>
      <c r="K37" s="28"/>
      <c r="L37" s="28">
        <f t="shared" si="3"/>
        <v>212.77</v>
      </c>
    </row>
    <row r="38" spans="1:12" ht="15">
      <c r="A38" s="22">
        <v>1</v>
      </c>
      <c r="B38" s="12">
        <v>4</v>
      </c>
      <c r="C38" s="9" t="s">
        <v>20</v>
      </c>
      <c r="D38" s="6" t="s">
        <v>21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9"/>
      <c r="B39" s="14"/>
      <c r="C39" s="10"/>
      <c r="D39" s="6" t="s">
        <v>22</v>
      </c>
      <c r="E39" s="38" t="s">
        <v>68</v>
      </c>
      <c r="F39" s="39">
        <v>200</v>
      </c>
      <c r="G39" s="39">
        <v>30</v>
      </c>
      <c r="H39" s="39">
        <v>27.2</v>
      </c>
      <c r="I39" s="39">
        <v>67.599999999999994</v>
      </c>
      <c r="J39" s="39">
        <v>636</v>
      </c>
      <c r="K39" s="40" t="s">
        <v>69</v>
      </c>
      <c r="L39" s="39">
        <v>22.3</v>
      </c>
    </row>
    <row r="40" spans="1:12" ht="15">
      <c r="A40" s="19"/>
      <c r="B40" s="14"/>
      <c r="C40" s="10"/>
      <c r="D40" s="6" t="s">
        <v>23</v>
      </c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9"/>
      <c r="B41" s="14"/>
      <c r="C41" s="10"/>
      <c r="D41" s="6" t="s">
        <v>24</v>
      </c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9"/>
      <c r="B42" s="14"/>
      <c r="C42" s="10"/>
      <c r="D42" s="6" t="s">
        <v>25</v>
      </c>
      <c r="E42" s="38"/>
      <c r="F42" s="39"/>
      <c r="G42" s="39"/>
      <c r="H42" s="39"/>
      <c r="I42" s="39"/>
      <c r="J42" s="39"/>
      <c r="K42" s="40"/>
      <c r="L42" s="39"/>
    </row>
    <row r="43" spans="1:12" ht="15.75" customHeight="1">
      <c r="A43" s="19"/>
      <c r="B43" s="14"/>
      <c r="C43" s="10"/>
      <c r="D43" s="6" t="s">
        <v>26</v>
      </c>
      <c r="E43" s="38" t="s">
        <v>67</v>
      </c>
      <c r="F43" s="39">
        <v>80</v>
      </c>
      <c r="G43" s="39">
        <v>3.19</v>
      </c>
      <c r="H43" s="39">
        <v>0.5</v>
      </c>
      <c r="I43" s="39">
        <v>29.5</v>
      </c>
      <c r="J43" s="39">
        <v>140.6</v>
      </c>
      <c r="K43" s="40">
        <v>701</v>
      </c>
      <c r="L43" s="39">
        <v>3.19</v>
      </c>
    </row>
    <row r="44" spans="1:12" ht="15">
      <c r="A44" s="19"/>
      <c r="B44" s="14"/>
      <c r="C44" s="10"/>
      <c r="D44" s="6" t="s">
        <v>27</v>
      </c>
      <c r="E44" s="38"/>
      <c r="F44" s="39"/>
      <c r="G44" s="39"/>
      <c r="H44" s="39"/>
      <c r="I44" s="39"/>
      <c r="J44" s="39"/>
      <c r="K44" s="40"/>
      <c r="L44" s="39"/>
    </row>
    <row r="45" spans="1:12" ht="15">
      <c r="A45" s="19"/>
      <c r="B45" s="14"/>
      <c r="C45" s="10"/>
      <c r="D45" s="5"/>
      <c r="E45" s="38" t="s">
        <v>62</v>
      </c>
      <c r="F45" s="39">
        <v>120</v>
      </c>
      <c r="G45" s="39">
        <v>7.33</v>
      </c>
      <c r="H45" s="39">
        <v>3</v>
      </c>
      <c r="I45" s="39">
        <v>12.28</v>
      </c>
      <c r="J45" s="39">
        <v>106</v>
      </c>
      <c r="K45" s="40" t="s">
        <v>44</v>
      </c>
      <c r="L45" s="39">
        <v>23.5</v>
      </c>
    </row>
    <row r="46" spans="1:12" ht="15">
      <c r="A46" s="19"/>
      <c r="B46" s="14"/>
      <c r="C46" s="10"/>
      <c r="D46" s="5"/>
      <c r="E46" s="38" t="s">
        <v>70</v>
      </c>
      <c r="F46" s="39">
        <v>80</v>
      </c>
      <c r="G46" s="39">
        <v>6.6</v>
      </c>
      <c r="H46" s="39">
        <v>14.1</v>
      </c>
      <c r="I46" s="39">
        <v>72.400000000000006</v>
      </c>
      <c r="J46" s="39">
        <v>433</v>
      </c>
      <c r="K46" s="40" t="s">
        <v>44</v>
      </c>
      <c r="L46" s="39">
        <v>12.8</v>
      </c>
    </row>
    <row r="47" spans="1:12" ht="15">
      <c r="A47" s="20"/>
      <c r="B47" s="16"/>
      <c r="C47" s="7"/>
      <c r="D47" s="17" t="s">
        <v>28</v>
      </c>
      <c r="E47" s="8"/>
      <c r="F47" s="18">
        <f>SUM(F38:F46)</f>
        <v>480</v>
      </c>
      <c r="G47" s="18">
        <f t="shared" ref="G47:L47" si="4">SUM(G38:G46)</f>
        <v>47.12</v>
      </c>
      <c r="H47" s="18">
        <f t="shared" si="4"/>
        <v>44.8</v>
      </c>
      <c r="I47" s="18">
        <f t="shared" si="4"/>
        <v>181.78</v>
      </c>
      <c r="J47" s="18">
        <f t="shared" si="4"/>
        <v>1315.6</v>
      </c>
      <c r="K47" s="21"/>
      <c r="L47" s="18">
        <f t="shared" si="4"/>
        <v>61.790000000000006</v>
      </c>
    </row>
    <row r="48" spans="1:12" ht="15.75" thickBot="1">
      <c r="A48" s="25">
        <f>A30</f>
        <v>0</v>
      </c>
      <c r="B48" s="26">
        <f>B30</f>
        <v>0</v>
      </c>
      <c r="C48" s="47" t="s">
        <v>4</v>
      </c>
      <c r="D48" s="48"/>
      <c r="E48" s="27"/>
      <c r="F48" s="28">
        <f>F37+F47</f>
        <v>2550</v>
      </c>
      <c r="G48" s="28">
        <f t="shared" ref="G48:L48" si="5">G37+G47</f>
        <v>845.82</v>
      </c>
      <c r="H48" s="28">
        <f t="shared" si="5"/>
        <v>102.69999999999999</v>
      </c>
      <c r="I48" s="28">
        <f t="shared" si="5"/>
        <v>470.06999999999994</v>
      </c>
      <c r="J48" s="28">
        <f t="shared" si="5"/>
        <v>3753.7</v>
      </c>
      <c r="K48" s="28"/>
      <c r="L48" s="28">
        <f t="shared" si="5"/>
        <v>274.56</v>
      </c>
    </row>
    <row r="49" spans="1:12" ht="15">
      <c r="A49" s="22">
        <v>1</v>
      </c>
      <c r="B49" s="12">
        <v>5</v>
      </c>
      <c r="C49" s="9" t="s">
        <v>20</v>
      </c>
      <c r="D49" s="6" t="s">
        <v>21</v>
      </c>
      <c r="E49" s="38" t="s">
        <v>71</v>
      </c>
      <c r="F49" s="39">
        <v>60</v>
      </c>
      <c r="G49" s="39">
        <v>0.6</v>
      </c>
      <c r="H49" s="39">
        <v>3.1</v>
      </c>
      <c r="I49" s="39">
        <v>1.8</v>
      </c>
      <c r="J49" s="39">
        <v>37.6</v>
      </c>
      <c r="K49" s="40" t="s">
        <v>72</v>
      </c>
      <c r="L49" s="39">
        <v>7.3</v>
      </c>
    </row>
    <row r="50" spans="1:12" ht="15">
      <c r="A50" s="19"/>
      <c r="B50" s="14"/>
      <c r="C50" s="10"/>
      <c r="D50" s="6" t="s">
        <v>22</v>
      </c>
      <c r="E50" s="38"/>
      <c r="F50" s="39"/>
      <c r="G50" s="39"/>
      <c r="H50" s="39"/>
      <c r="I50" s="39"/>
      <c r="J50" s="39"/>
      <c r="K50" s="40"/>
      <c r="L50" s="39"/>
    </row>
    <row r="51" spans="1:12" ht="15">
      <c r="A51" s="19"/>
      <c r="B51" s="14"/>
      <c r="C51" s="10"/>
      <c r="D51" s="6" t="s">
        <v>23</v>
      </c>
      <c r="E51" s="38" t="s">
        <v>73</v>
      </c>
      <c r="F51" s="39">
        <v>100</v>
      </c>
      <c r="G51" s="39">
        <v>14.1</v>
      </c>
      <c r="H51" s="39">
        <v>5.8</v>
      </c>
      <c r="I51" s="39">
        <v>4.4000000000000004</v>
      </c>
      <c r="J51" s="39">
        <v>126.4</v>
      </c>
      <c r="K51" s="40" t="s">
        <v>74</v>
      </c>
      <c r="L51" s="39">
        <v>18.8</v>
      </c>
    </row>
    <row r="52" spans="1:12" ht="15">
      <c r="A52" s="19"/>
      <c r="B52" s="14"/>
      <c r="C52" s="10"/>
      <c r="D52" s="6" t="s">
        <v>24</v>
      </c>
      <c r="E52" s="38" t="s">
        <v>75</v>
      </c>
      <c r="F52" s="39">
        <v>150</v>
      </c>
      <c r="G52" s="39">
        <v>3.5</v>
      </c>
      <c r="H52" s="39">
        <v>4.8</v>
      </c>
      <c r="I52" s="39">
        <v>35</v>
      </c>
      <c r="J52" s="39">
        <v>196.9</v>
      </c>
      <c r="K52" s="40" t="s">
        <v>76</v>
      </c>
      <c r="L52" s="39">
        <v>13.5</v>
      </c>
    </row>
    <row r="53" spans="1:12" ht="15">
      <c r="A53" s="19"/>
      <c r="B53" s="14"/>
      <c r="C53" s="10"/>
      <c r="D53" s="6" t="s">
        <v>25</v>
      </c>
      <c r="E53" s="38" t="s">
        <v>77</v>
      </c>
      <c r="F53" s="39">
        <v>200</v>
      </c>
      <c r="G53" s="39">
        <v>0.09</v>
      </c>
      <c r="H53" s="39">
        <v>0.37</v>
      </c>
      <c r="I53" s="39">
        <v>14.39</v>
      </c>
      <c r="J53" s="39">
        <v>116</v>
      </c>
      <c r="K53" s="40" t="s">
        <v>43</v>
      </c>
      <c r="L53" s="39">
        <v>16.75</v>
      </c>
    </row>
    <row r="54" spans="1:12" ht="15">
      <c r="A54" s="19"/>
      <c r="B54" s="14"/>
      <c r="C54" s="10"/>
      <c r="D54" s="6" t="s">
        <v>26</v>
      </c>
      <c r="E54" s="38" t="s">
        <v>67</v>
      </c>
      <c r="F54" s="39">
        <v>80</v>
      </c>
      <c r="G54" s="39">
        <v>4.5999999999999996</v>
      </c>
      <c r="H54" s="39">
        <v>0.5</v>
      </c>
      <c r="I54" s="39">
        <v>29.5</v>
      </c>
      <c r="J54" s="39">
        <v>140.6</v>
      </c>
      <c r="K54" s="40" t="s">
        <v>43</v>
      </c>
      <c r="L54" s="39">
        <v>3.19</v>
      </c>
    </row>
    <row r="55" spans="1:12" ht="15">
      <c r="A55" s="19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19"/>
      <c r="B56" s="14"/>
      <c r="C56" s="10"/>
      <c r="D56" s="5" t="s">
        <v>78</v>
      </c>
      <c r="E56" s="38" t="s">
        <v>39</v>
      </c>
      <c r="F56" s="39">
        <v>120</v>
      </c>
      <c r="G56" s="39">
        <v>0.5</v>
      </c>
      <c r="H56" s="39">
        <v>0.5</v>
      </c>
      <c r="I56" s="39">
        <v>11.7</v>
      </c>
      <c r="J56" s="39">
        <v>53.3</v>
      </c>
      <c r="K56" s="40" t="s">
        <v>43</v>
      </c>
      <c r="L56" s="39">
        <v>13.4</v>
      </c>
    </row>
    <row r="57" spans="1:12" ht="15">
      <c r="A57" s="19"/>
      <c r="B57" s="14"/>
      <c r="C57" s="10"/>
      <c r="D57" s="5"/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0"/>
      <c r="B58" s="16"/>
      <c r="C58" s="7"/>
      <c r="D58" s="17" t="s">
        <v>28</v>
      </c>
      <c r="E58" s="8"/>
      <c r="F58" s="18">
        <f>SUM(F49:F57)</f>
        <v>710</v>
      </c>
      <c r="G58" s="18">
        <f t="shared" ref="G58:L58" si="6">SUM(G49:G57)</f>
        <v>23.39</v>
      </c>
      <c r="H58" s="18">
        <f t="shared" si="6"/>
        <v>15.069999999999999</v>
      </c>
      <c r="I58" s="18">
        <f t="shared" si="6"/>
        <v>96.79</v>
      </c>
      <c r="J58" s="18">
        <f t="shared" si="6"/>
        <v>670.8</v>
      </c>
      <c r="K58" s="21"/>
      <c r="L58" s="18">
        <f t="shared" si="6"/>
        <v>72.94</v>
      </c>
    </row>
    <row r="59" spans="1:12" ht="15.75" thickBot="1">
      <c r="A59" s="25">
        <f>A41</f>
        <v>0</v>
      </c>
      <c r="B59" s="26">
        <f>B41</f>
        <v>0</v>
      </c>
      <c r="C59" s="47" t="s">
        <v>4</v>
      </c>
      <c r="D59" s="48"/>
      <c r="E59" s="27"/>
      <c r="F59" s="28">
        <f>F48+F58</f>
        <v>3260</v>
      </c>
      <c r="G59" s="28">
        <f t="shared" ref="G59:L59" si="7">G48+G58</f>
        <v>869.21</v>
      </c>
      <c r="H59" s="28">
        <f t="shared" si="7"/>
        <v>117.76999999999998</v>
      </c>
      <c r="I59" s="28">
        <f t="shared" si="7"/>
        <v>566.8599999999999</v>
      </c>
      <c r="J59" s="28">
        <f t="shared" si="7"/>
        <v>4424.5</v>
      </c>
      <c r="K59" s="28"/>
      <c r="L59" s="28">
        <f t="shared" si="7"/>
        <v>347.5</v>
      </c>
    </row>
    <row r="60" spans="1:12" ht="15">
      <c r="A60" s="12">
        <v>2</v>
      </c>
      <c r="B60" s="12">
        <v>1</v>
      </c>
      <c r="C60" s="9" t="s">
        <v>20</v>
      </c>
      <c r="D60" s="6" t="s">
        <v>21</v>
      </c>
      <c r="E60" s="38" t="s">
        <v>79</v>
      </c>
      <c r="F60" s="39">
        <v>60</v>
      </c>
      <c r="G60" s="39">
        <v>1</v>
      </c>
      <c r="H60" s="39">
        <v>6.1</v>
      </c>
      <c r="I60" s="39">
        <v>5.7</v>
      </c>
      <c r="J60" s="39">
        <v>81.5</v>
      </c>
      <c r="K60" s="40" t="s">
        <v>80</v>
      </c>
      <c r="L60" s="39">
        <v>3.9</v>
      </c>
    </row>
    <row r="61" spans="1:12" ht="15">
      <c r="A61" s="13"/>
      <c r="B61" s="14"/>
      <c r="C61" s="10"/>
      <c r="D61" s="6" t="s">
        <v>22</v>
      </c>
      <c r="E61" s="38"/>
      <c r="F61" s="39"/>
      <c r="G61" s="39"/>
      <c r="H61" s="39"/>
      <c r="I61" s="39"/>
      <c r="J61" s="39"/>
      <c r="K61" s="40"/>
      <c r="L61" s="39"/>
    </row>
    <row r="62" spans="1:12" ht="15.75" customHeight="1">
      <c r="A62" s="13"/>
      <c r="B62" s="14"/>
      <c r="C62" s="10"/>
      <c r="D62" s="6" t="s">
        <v>23</v>
      </c>
      <c r="E62" s="38" t="s">
        <v>81</v>
      </c>
      <c r="F62" s="39">
        <v>150</v>
      </c>
      <c r="G62" s="39">
        <v>15.3</v>
      </c>
      <c r="H62" s="39">
        <v>14.6</v>
      </c>
      <c r="I62" s="39">
        <v>38.6</v>
      </c>
      <c r="J62" s="39">
        <v>380.68</v>
      </c>
      <c r="K62" s="40" t="s">
        <v>82</v>
      </c>
      <c r="L62" s="39">
        <v>40.1</v>
      </c>
    </row>
    <row r="63" spans="1:12" ht="15">
      <c r="A63" s="13"/>
      <c r="B63" s="14"/>
      <c r="C63" s="10"/>
      <c r="D63" s="6" t="s">
        <v>24</v>
      </c>
      <c r="E63" s="38"/>
      <c r="F63" s="39"/>
      <c r="G63" s="39"/>
      <c r="H63" s="39"/>
      <c r="I63" s="39"/>
      <c r="J63" s="39"/>
      <c r="K63" s="40"/>
      <c r="L63" s="39"/>
    </row>
    <row r="64" spans="1:12" ht="15">
      <c r="A64" s="13"/>
      <c r="B64" s="14"/>
      <c r="C64" s="10"/>
      <c r="D64" s="6" t="s">
        <v>25</v>
      </c>
      <c r="E64" s="38" t="s">
        <v>83</v>
      </c>
      <c r="F64" s="39">
        <v>200</v>
      </c>
      <c r="G64" s="39">
        <v>0.9</v>
      </c>
      <c r="H64" s="39">
        <v>0.37</v>
      </c>
      <c r="I64" s="39">
        <v>14.39</v>
      </c>
      <c r="J64" s="39">
        <v>116</v>
      </c>
      <c r="K64" s="40" t="s">
        <v>43</v>
      </c>
      <c r="L64" s="39">
        <v>16.75</v>
      </c>
    </row>
    <row r="65" spans="1:12" ht="15">
      <c r="A65" s="13"/>
      <c r="B65" s="14"/>
      <c r="C65" s="10"/>
      <c r="D65" s="6" t="s">
        <v>26</v>
      </c>
      <c r="E65" s="38" t="s">
        <v>67</v>
      </c>
      <c r="F65" s="39">
        <v>80</v>
      </c>
      <c r="G65" s="39">
        <v>6</v>
      </c>
      <c r="H65" s="39">
        <v>2.4</v>
      </c>
      <c r="I65" s="39">
        <v>41</v>
      </c>
      <c r="J65" s="39">
        <v>210</v>
      </c>
      <c r="K65" s="40">
        <v>701</v>
      </c>
      <c r="L65" s="39">
        <v>3.19</v>
      </c>
    </row>
    <row r="66" spans="1:12" ht="15">
      <c r="A66" s="13"/>
      <c r="B66" s="14"/>
      <c r="C66" s="10"/>
      <c r="D66" s="6" t="s">
        <v>27</v>
      </c>
      <c r="E66" s="38"/>
      <c r="F66" s="39"/>
      <c r="G66" s="39"/>
      <c r="H66" s="39"/>
      <c r="I66" s="39"/>
      <c r="J66" s="39"/>
      <c r="K66" s="40"/>
      <c r="L66" s="39"/>
    </row>
    <row r="67" spans="1:12" ht="15">
      <c r="A67" s="13"/>
      <c r="B67" s="14"/>
      <c r="C67" s="10"/>
      <c r="D67" s="5" t="s">
        <v>49</v>
      </c>
      <c r="E67" s="38" t="s">
        <v>84</v>
      </c>
      <c r="F67" s="39">
        <v>120</v>
      </c>
      <c r="G67" s="39">
        <v>0.5</v>
      </c>
      <c r="H67" s="39">
        <v>0.4</v>
      </c>
      <c r="I67" s="39">
        <v>12.3</v>
      </c>
      <c r="J67" s="39">
        <v>54.5</v>
      </c>
      <c r="K67" s="40" t="s">
        <v>44</v>
      </c>
      <c r="L67" s="39">
        <v>18</v>
      </c>
    </row>
    <row r="68" spans="1:12" ht="15">
      <c r="A68" s="13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15"/>
      <c r="B69" s="16"/>
      <c r="C69" s="7"/>
      <c r="D69" s="17" t="s">
        <v>28</v>
      </c>
      <c r="E69" s="8"/>
      <c r="F69" s="18">
        <f>SUM(F60:F68)</f>
        <v>610</v>
      </c>
      <c r="G69" s="18">
        <f t="shared" ref="G69:J69" si="8">SUM(G60:G68)</f>
        <v>23.7</v>
      </c>
      <c r="H69" s="18">
        <f t="shared" si="8"/>
        <v>23.869999999999997</v>
      </c>
      <c r="I69" s="18">
        <f t="shared" si="8"/>
        <v>111.99</v>
      </c>
      <c r="J69" s="18">
        <f t="shared" si="8"/>
        <v>842.68000000000006</v>
      </c>
      <c r="K69" s="21"/>
      <c r="L69" s="18">
        <f t="shared" ref="L69" si="9">SUM(L60:L68)</f>
        <v>81.94</v>
      </c>
    </row>
    <row r="70" spans="1:12" ht="15.75" thickBot="1">
      <c r="A70" s="29">
        <f>A52</f>
        <v>0</v>
      </c>
      <c r="B70" s="29">
        <f>B52</f>
        <v>0</v>
      </c>
      <c r="C70" s="47" t="s">
        <v>4</v>
      </c>
      <c r="D70" s="48"/>
      <c r="E70" s="27"/>
      <c r="F70" s="28">
        <f>F59+F69</f>
        <v>3870</v>
      </c>
      <c r="G70" s="28">
        <f t="shared" ref="G70:L70" si="10">G59+G69</f>
        <v>892.91000000000008</v>
      </c>
      <c r="H70" s="28">
        <f t="shared" si="10"/>
        <v>141.63999999999999</v>
      </c>
      <c r="I70" s="28">
        <f t="shared" si="10"/>
        <v>678.84999999999991</v>
      </c>
      <c r="J70" s="28">
        <f t="shared" si="10"/>
        <v>5267.18</v>
      </c>
      <c r="K70" s="28"/>
      <c r="L70" s="28">
        <f t="shared" si="10"/>
        <v>429.44</v>
      </c>
    </row>
    <row r="71" spans="1:12" ht="15">
      <c r="A71" s="22">
        <v>2</v>
      </c>
      <c r="B71" s="12">
        <v>2</v>
      </c>
      <c r="C71" s="9" t="s">
        <v>20</v>
      </c>
      <c r="D71" s="6" t="s">
        <v>21</v>
      </c>
      <c r="E71" s="38" t="s">
        <v>85</v>
      </c>
      <c r="F71" s="39">
        <v>60</v>
      </c>
      <c r="G71" s="39">
        <v>0.8</v>
      </c>
      <c r="H71" s="39">
        <v>2.7</v>
      </c>
      <c r="I71" s="39">
        <v>4.5999999999999996</v>
      </c>
      <c r="J71" s="39">
        <v>45.6</v>
      </c>
      <c r="K71" s="40" t="s">
        <v>86</v>
      </c>
      <c r="L71" s="39">
        <v>4.0999999999999996</v>
      </c>
    </row>
    <row r="72" spans="1:12" ht="15">
      <c r="A72" s="19"/>
      <c r="B72" s="14"/>
      <c r="C72" s="10"/>
      <c r="D72" s="6" t="s">
        <v>22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19"/>
      <c r="B73" s="14"/>
      <c r="C73" s="10"/>
      <c r="D73" s="6" t="s">
        <v>23</v>
      </c>
      <c r="E73" s="38" t="s">
        <v>87</v>
      </c>
      <c r="F73" s="39">
        <v>80</v>
      </c>
      <c r="G73" s="39">
        <v>13.5</v>
      </c>
      <c r="H73" s="39">
        <v>13.1</v>
      </c>
      <c r="I73" s="39">
        <v>3.2</v>
      </c>
      <c r="J73" s="39">
        <v>185.6</v>
      </c>
      <c r="K73" s="40" t="s">
        <v>88</v>
      </c>
      <c r="L73" s="39">
        <v>35.4</v>
      </c>
    </row>
    <row r="74" spans="1:12" ht="15">
      <c r="A74" s="19"/>
      <c r="B74" s="14"/>
      <c r="C74" s="10"/>
      <c r="D74" s="6" t="s">
        <v>24</v>
      </c>
      <c r="E74" s="38" t="s">
        <v>89</v>
      </c>
      <c r="F74" s="39">
        <v>150</v>
      </c>
      <c r="G74" s="39">
        <v>5.4</v>
      </c>
      <c r="H74" s="39">
        <v>4.9000000000000004</v>
      </c>
      <c r="I74" s="39">
        <v>32.799999999999997</v>
      </c>
      <c r="J74" s="39">
        <v>196.7</v>
      </c>
      <c r="K74" s="40" t="s">
        <v>90</v>
      </c>
      <c r="L74" s="39">
        <v>11.8</v>
      </c>
    </row>
    <row r="75" spans="1:12" ht="15">
      <c r="A75" s="19"/>
      <c r="B75" s="14"/>
      <c r="C75" s="10"/>
      <c r="D75" s="6" t="s">
        <v>25</v>
      </c>
      <c r="E75" s="38" t="s">
        <v>65</v>
      </c>
      <c r="F75" s="39">
        <v>200</v>
      </c>
      <c r="G75" s="39">
        <v>0.2</v>
      </c>
      <c r="H75" s="39">
        <v>0</v>
      </c>
      <c r="I75" s="39">
        <v>6.5</v>
      </c>
      <c r="J75" s="39">
        <v>26.8</v>
      </c>
      <c r="K75" s="40" t="s">
        <v>66</v>
      </c>
      <c r="L75" s="39">
        <v>2.5</v>
      </c>
    </row>
    <row r="76" spans="1:12" ht="15">
      <c r="A76" s="19"/>
      <c r="B76" s="14"/>
      <c r="C76" s="10"/>
      <c r="D76" s="6" t="s">
        <v>26</v>
      </c>
      <c r="E76" s="38" t="s">
        <v>91</v>
      </c>
      <c r="F76" s="39">
        <v>80</v>
      </c>
      <c r="G76" s="39">
        <v>4.5999999999999996</v>
      </c>
      <c r="H76" s="39">
        <v>0.5</v>
      </c>
      <c r="I76" s="39">
        <v>29.5</v>
      </c>
      <c r="J76" s="39">
        <v>140.6</v>
      </c>
      <c r="K76" s="40" t="s">
        <v>43</v>
      </c>
      <c r="L76" s="39">
        <v>3.19</v>
      </c>
    </row>
    <row r="77" spans="1:12" ht="15">
      <c r="A77" s="19"/>
      <c r="B77" s="14"/>
      <c r="C77" s="10"/>
      <c r="D77" s="6" t="s">
        <v>27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19"/>
      <c r="B78" s="14"/>
      <c r="C78" s="10"/>
      <c r="D78" s="5"/>
      <c r="E78" s="38" t="s">
        <v>92</v>
      </c>
      <c r="F78" s="39">
        <v>80</v>
      </c>
      <c r="G78" s="39">
        <v>3</v>
      </c>
      <c r="H78" s="39">
        <v>3.9</v>
      </c>
      <c r="I78" s="39">
        <v>29.7</v>
      </c>
      <c r="J78" s="39">
        <v>166.8</v>
      </c>
      <c r="K78" s="40" t="s">
        <v>43</v>
      </c>
      <c r="L78" s="39">
        <v>15.7</v>
      </c>
    </row>
    <row r="79" spans="1:12" ht="15">
      <c r="A79" s="19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0"/>
      <c r="B80" s="16"/>
      <c r="C80" s="7"/>
      <c r="D80" s="17" t="s">
        <v>28</v>
      </c>
      <c r="E80" s="8"/>
      <c r="F80" s="18">
        <f>SUM(F71:F79)</f>
        <v>650</v>
      </c>
      <c r="G80" s="18">
        <f t="shared" ref="G80:J80" si="11">SUM(G71:G79)</f>
        <v>27.5</v>
      </c>
      <c r="H80" s="18">
        <f t="shared" si="11"/>
        <v>25.1</v>
      </c>
      <c r="I80" s="18">
        <f t="shared" si="11"/>
        <v>106.3</v>
      </c>
      <c r="J80" s="18">
        <f t="shared" si="11"/>
        <v>762.09999999999991</v>
      </c>
      <c r="K80" s="21"/>
      <c r="L80" s="18">
        <f t="shared" ref="L80" si="12">SUM(L71:L79)</f>
        <v>72.69</v>
      </c>
    </row>
    <row r="81" spans="1:12" ht="15.75" customHeight="1" thickBot="1">
      <c r="A81" s="25">
        <f>A63</f>
        <v>0</v>
      </c>
      <c r="B81" s="26">
        <f>B63</f>
        <v>0</v>
      </c>
      <c r="C81" s="47" t="s">
        <v>4</v>
      </c>
      <c r="D81" s="48"/>
      <c r="E81" s="27"/>
      <c r="F81" s="28">
        <f>F70+F80</f>
        <v>4520</v>
      </c>
      <c r="G81" s="28">
        <f t="shared" ref="G81:L81" si="13">G70+G80</f>
        <v>920.41000000000008</v>
      </c>
      <c r="H81" s="28">
        <f t="shared" si="13"/>
        <v>166.73999999999998</v>
      </c>
      <c r="I81" s="28">
        <f t="shared" si="13"/>
        <v>785.14999999999986</v>
      </c>
      <c r="J81" s="28">
        <f t="shared" si="13"/>
        <v>6029.2800000000007</v>
      </c>
      <c r="K81" s="28"/>
      <c r="L81" s="28">
        <f t="shared" si="13"/>
        <v>502.13</v>
      </c>
    </row>
    <row r="82" spans="1:12" ht="15">
      <c r="A82" s="22">
        <v>2</v>
      </c>
      <c r="B82" s="12">
        <v>3</v>
      </c>
      <c r="C82" s="9" t="s">
        <v>20</v>
      </c>
      <c r="D82" s="6" t="s">
        <v>21</v>
      </c>
      <c r="E82" s="38" t="s">
        <v>93</v>
      </c>
      <c r="F82" s="39">
        <v>60</v>
      </c>
      <c r="G82" s="39">
        <v>0.5</v>
      </c>
      <c r="H82" s="39">
        <v>6.1</v>
      </c>
      <c r="I82" s="39">
        <v>4.3</v>
      </c>
      <c r="J82" s="39">
        <v>74.3</v>
      </c>
      <c r="K82" s="40" t="s">
        <v>94</v>
      </c>
      <c r="L82" s="39">
        <v>2.8</v>
      </c>
    </row>
    <row r="83" spans="1:12" ht="15">
      <c r="A83" s="19"/>
      <c r="B83" s="14"/>
      <c r="C83" s="10"/>
      <c r="D83" s="6" t="s">
        <v>22</v>
      </c>
      <c r="E83" s="38"/>
      <c r="F83" s="39"/>
      <c r="G83" s="39"/>
      <c r="H83" s="39"/>
      <c r="I83" s="39"/>
      <c r="J83" s="39"/>
      <c r="K83" s="40"/>
      <c r="L83" s="39"/>
    </row>
    <row r="84" spans="1:12" ht="15">
      <c r="A84" s="19"/>
      <c r="B84" s="14"/>
      <c r="C84" s="10"/>
      <c r="D84" s="6" t="s">
        <v>23</v>
      </c>
      <c r="E84" s="38" t="s">
        <v>95</v>
      </c>
      <c r="F84" s="39">
        <v>60</v>
      </c>
      <c r="G84" s="39">
        <v>7.8</v>
      </c>
      <c r="H84" s="39">
        <v>15</v>
      </c>
      <c r="I84" s="39">
        <v>15.9</v>
      </c>
      <c r="J84" s="39">
        <v>134.4</v>
      </c>
      <c r="K84" s="40">
        <v>536</v>
      </c>
      <c r="L84" s="39">
        <v>22.9</v>
      </c>
    </row>
    <row r="85" spans="1:12" ht="15">
      <c r="A85" s="19"/>
      <c r="B85" s="14"/>
      <c r="C85" s="10"/>
      <c r="D85" s="6" t="s">
        <v>24</v>
      </c>
      <c r="E85" s="38" t="s">
        <v>96</v>
      </c>
      <c r="F85" s="39">
        <v>150</v>
      </c>
      <c r="G85" s="39">
        <v>5.3</v>
      </c>
      <c r="H85" s="39">
        <v>4.9000000000000004</v>
      </c>
      <c r="I85" s="39">
        <v>32.799999999999997</v>
      </c>
      <c r="J85" s="39">
        <v>196.8</v>
      </c>
      <c r="K85" s="40" t="s">
        <v>90</v>
      </c>
      <c r="L85" s="39">
        <v>11.8</v>
      </c>
    </row>
    <row r="86" spans="1:12" ht="15">
      <c r="A86" s="19"/>
      <c r="B86" s="14"/>
      <c r="C86" s="10"/>
      <c r="D86" s="6" t="s">
        <v>25</v>
      </c>
      <c r="E86" s="38" t="s">
        <v>97</v>
      </c>
      <c r="F86" s="39">
        <v>200</v>
      </c>
      <c r="G86" s="39">
        <v>0.09</v>
      </c>
      <c r="H86" s="39">
        <v>0.37</v>
      </c>
      <c r="I86" s="39">
        <v>14.39</v>
      </c>
      <c r="J86" s="39">
        <v>116</v>
      </c>
      <c r="K86" s="40" t="s">
        <v>43</v>
      </c>
      <c r="L86" s="39">
        <v>16.760000000000002</v>
      </c>
    </row>
    <row r="87" spans="1:12" ht="15">
      <c r="A87" s="19"/>
      <c r="B87" s="14"/>
      <c r="C87" s="10"/>
      <c r="D87" s="6" t="s">
        <v>26</v>
      </c>
      <c r="E87" s="38" t="s">
        <v>67</v>
      </c>
      <c r="F87" s="39">
        <v>80</v>
      </c>
      <c r="G87" s="39" t="s">
        <v>98</v>
      </c>
      <c r="H87" s="39">
        <v>0.5</v>
      </c>
      <c r="I87" s="39">
        <v>29.5</v>
      </c>
      <c r="J87" s="39">
        <v>140.5</v>
      </c>
      <c r="K87" s="40" t="s">
        <v>43</v>
      </c>
      <c r="L87" s="39">
        <v>3.19</v>
      </c>
    </row>
    <row r="88" spans="1:12" ht="15">
      <c r="A88" s="19"/>
      <c r="B88" s="14"/>
      <c r="C88" s="10"/>
      <c r="D88" s="6" t="s">
        <v>27</v>
      </c>
      <c r="E88" s="38"/>
      <c r="F88" s="39"/>
      <c r="G88" s="39"/>
      <c r="H88" s="39"/>
      <c r="I88" s="39"/>
      <c r="J88" s="39"/>
      <c r="K88" s="40"/>
      <c r="L88" s="39"/>
    </row>
    <row r="89" spans="1:12" ht="15">
      <c r="A89" s="19"/>
      <c r="B89" s="14"/>
      <c r="C89" s="10"/>
      <c r="D89" s="5" t="s">
        <v>49</v>
      </c>
      <c r="E89" s="38" t="s">
        <v>39</v>
      </c>
      <c r="F89" s="39">
        <v>120</v>
      </c>
      <c r="G89" s="39">
        <v>0.5</v>
      </c>
      <c r="H89" s="39">
        <v>0.5</v>
      </c>
      <c r="I89" s="39">
        <v>11.8</v>
      </c>
      <c r="J89" s="39">
        <v>53.3</v>
      </c>
      <c r="K89" s="40" t="s">
        <v>43</v>
      </c>
      <c r="L89" s="39">
        <v>13.4</v>
      </c>
    </row>
    <row r="90" spans="1:12" ht="15">
      <c r="A90" s="19"/>
      <c r="B90" s="14"/>
      <c r="C90" s="10"/>
      <c r="D90" s="5"/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0"/>
      <c r="B91" s="16"/>
      <c r="C91" s="7"/>
      <c r="D91" s="17" t="s">
        <v>28</v>
      </c>
      <c r="E91" s="8"/>
      <c r="F91" s="18">
        <f>SUM(F82:F90)</f>
        <v>670</v>
      </c>
      <c r="G91" s="18">
        <f t="shared" ref="G91:L91" si="14">SUM(G82:G90)</f>
        <v>14.190000000000001</v>
      </c>
      <c r="H91" s="18">
        <f t="shared" si="14"/>
        <v>27.37</v>
      </c>
      <c r="I91" s="18">
        <f t="shared" si="14"/>
        <v>108.69</v>
      </c>
      <c r="J91" s="18">
        <f t="shared" si="14"/>
        <v>715.3</v>
      </c>
      <c r="K91" s="21"/>
      <c r="L91" s="18">
        <f t="shared" si="14"/>
        <v>70.850000000000009</v>
      </c>
    </row>
    <row r="92" spans="1:12" ht="15.75" thickBot="1">
      <c r="A92" s="25">
        <f>A74</f>
        <v>0</v>
      </c>
      <c r="B92" s="26">
        <f>B74</f>
        <v>0</v>
      </c>
      <c r="C92" s="47" t="s">
        <v>4</v>
      </c>
      <c r="D92" s="48"/>
      <c r="E92" s="27"/>
      <c r="F92" s="28">
        <f>F81+F91</f>
        <v>5190</v>
      </c>
      <c r="G92" s="28">
        <f t="shared" ref="G92:L92" si="15">G81+G91</f>
        <v>934.60000000000014</v>
      </c>
      <c r="H92" s="28">
        <f t="shared" si="15"/>
        <v>194.10999999999999</v>
      </c>
      <c r="I92" s="28">
        <f t="shared" si="15"/>
        <v>893.83999999999992</v>
      </c>
      <c r="J92" s="28">
        <f t="shared" si="15"/>
        <v>6744.5800000000008</v>
      </c>
      <c r="K92" s="28"/>
      <c r="L92" s="28">
        <f t="shared" si="15"/>
        <v>572.98</v>
      </c>
    </row>
    <row r="93" spans="1:12" ht="15">
      <c r="A93" s="22">
        <v>2</v>
      </c>
      <c r="B93" s="12">
        <v>4</v>
      </c>
      <c r="C93" s="9" t="s">
        <v>20</v>
      </c>
      <c r="D93" s="6" t="s">
        <v>21</v>
      </c>
      <c r="E93" s="38" t="s">
        <v>99</v>
      </c>
      <c r="F93" s="39">
        <v>60</v>
      </c>
      <c r="G93" s="39">
        <v>1</v>
      </c>
      <c r="H93" s="39">
        <v>6.1</v>
      </c>
      <c r="I93" s="39">
        <v>5.8</v>
      </c>
      <c r="J93" s="39">
        <v>81.5</v>
      </c>
      <c r="K93" s="40" t="s">
        <v>80</v>
      </c>
      <c r="L93" s="39">
        <v>3.3</v>
      </c>
    </row>
    <row r="94" spans="1:12" ht="15">
      <c r="A94" s="19"/>
      <c r="B94" s="14"/>
      <c r="C94" s="10"/>
      <c r="D94" s="6" t="s">
        <v>22</v>
      </c>
      <c r="E94" s="38" t="s">
        <v>100</v>
      </c>
      <c r="F94" s="39">
        <v>200</v>
      </c>
      <c r="G94" s="39">
        <v>20.100000000000001</v>
      </c>
      <c r="H94" s="39">
        <v>18.7</v>
      </c>
      <c r="I94" s="39">
        <v>17.2</v>
      </c>
      <c r="J94" s="39">
        <v>318</v>
      </c>
      <c r="K94" s="40" t="s">
        <v>101</v>
      </c>
      <c r="L94" s="39">
        <v>56.5</v>
      </c>
    </row>
    <row r="95" spans="1:12" ht="15">
      <c r="A95" s="19"/>
      <c r="B95" s="14"/>
      <c r="C95" s="10"/>
      <c r="D95" s="6" t="s">
        <v>23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19"/>
      <c r="B96" s="14"/>
      <c r="C96" s="10"/>
      <c r="D96" s="6" t="s">
        <v>24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19"/>
      <c r="B97" s="14"/>
      <c r="C97" s="10"/>
      <c r="D97" s="6" t="s">
        <v>25</v>
      </c>
      <c r="E97" s="38" t="s">
        <v>102</v>
      </c>
      <c r="F97" s="39">
        <v>200</v>
      </c>
      <c r="G97" s="39">
        <v>1</v>
      </c>
      <c r="H97" s="39">
        <v>0.1</v>
      </c>
      <c r="I97" s="39">
        <v>15.7</v>
      </c>
      <c r="J97" s="39">
        <v>66.900000000000006</v>
      </c>
      <c r="K97" s="40" t="s">
        <v>103</v>
      </c>
      <c r="L97" s="39">
        <v>7.7</v>
      </c>
    </row>
    <row r="98" spans="1:12" ht="15">
      <c r="A98" s="19"/>
      <c r="B98" s="14"/>
      <c r="C98" s="10"/>
      <c r="D98" s="6" t="s">
        <v>26</v>
      </c>
      <c r="E98" s="38" t="s">
        <v>58</v>
      </c>
      <c r="F98" s="39">
        <v>60</v>
      </c>
      <c r="G98" s="39">
        <v>4.5999999999999996</v>
      </c>
      <c r="H98" s="39">
        <v>0.5</v>
      </c>
      <c r="I98" s="39">
        <v>29.5</v>
      </c>
      <c r="J98" s="39">
        <v>140.6</v>
      </c>
      <c r="K98" s="40" t="s">
        <v>104</v>
      </c>
      <c r="L98" s="39">
        <v>3.6</v>
      </c>
    </row>
    <row r="99" spans="1:12" ht="15">
      <c r="A99" s="19"/>
      <c r="B99" s="14"/>
      <c r="C99" s="10"/>
      <c r="D99" s="6" t="s">
        <v>27</v>
      </c>
      <c r="E99" s="38"/>
      <c r="F99" s="39"/>
      <c r="G99" s="39"/>
      <c r="H99" s="39"/>
      <c r="I99" s="39"/>
      <c r="J99" s="39"/>
      <c r="K99" s="40"/>
      <c r="L99" s="39"/>
    </row>
    <row r="100" spans="1:12" ht="15.75" customHeight="1">
      <c r="A100" s="19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5">
      <c r="A101" s="19"/>
      <c r="B101" s="14"/>
      <c r="C101" s="10"/>
      <c r="D101" s="5"/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20"/>
      <c r="B102" s="16"/>
      <c r="C102" s="7"/>
      <c r="D102" s="17" t="s">
        <v>28</v>
      </c>
      <c r="E102" s="8"/>
      <c r="F102" s="18">
        <f>SUM(F93:F101)</f>
        <v>520</v>
      </c>
      <c r="G102" s="18">
        <f t="shared" ref="G102:J102" si="16">SUM(G93:G101)</f>
        <v>26.700000000000003</v>
      </c>
      <c r="H102" s="18">
        <f t="shared" si="16"/>
        <v>25.4</v>
      </c>
      <c r="I102" s="18">
        <f t="shared" si="16"/>
        <v>68.2</v>
      </c>
      <c r="J102" s="18">
        <f t="shared" si="16"/>
        <v>607</v>
      </c>
      <c r="K102" s="21"/>
      <c r="L102" s="18">
        <f t="shared" ref="L102" si="17">SUM(L93:L101)</f>
        <v>71.099999999999994</v>
      </c>
    </row>
    <row r="103" spans="1:12" ht="15.75" thickBot="1">
      <c r="A103" s="25">
        <f>A85</f>
        <v>0</v>
      </c>
      <c r="B103" s="26">
        <f>B85</f>
        <v>0</v>
      </c>
      <c r="C103" s="47" t="s">
        <v>4</v>
      </c>
      <c r="D103" s="48"/>
      <c r="E103" s="27"/>
      <c r="F103" s="28">
        <f>F92+F102</f>
        <v>5710</v>
      </c>
      <c r="G103" s="28">
        <f t="shared" ref="G103:L103" si="18">G92+G102</f>
        <v>961.30000000000018</v>
      </c>
      <c r="H103" s="28">
        <f t="shared" si="18"/>
        <v>219.51</v>
      </c>
      <c r="I103" s="28">
        <f t="shared" si="18"/>
        <v>962.04</v>
      </c>
      <c r="J103" s="28">
        <f t="shared" si="18"/>
        <v>7351.5800000000008</v>
      </c>
      <c r="K103" s="28"/>
      <c r="L103" s="28">
        <f t="shared" si="18"/>
        <v>644.08000000000004</v>
      </c>
    </row>
    <row r="104" spans="1:12" ht="15">
      <c r="A104" s="22">
        <v>2</v>
      </c>
      <c r="B104" s="12">
        <v>5</v>
      </c>
      <c r="C104" s="9" t="s">
        <v>20</v>
      </c>
      <c r="D104" s="6" t="s">
        <v>21</v>
      </c>
      <c r="E104" s="38" t="s">
        <v>105</v>
      </c>
      <c r="F104" s="39">
        <v>60</v>
      </c>
      <c r="G104" s="39">
        <v>0.5</v>
      </c>
      <c r="H104" s="39">
        <v>0.1</v>
      </c>
      <c r="I104" s="39">
        <v>1.5</v>
      </c>
      <c r="J104" s="39">
        <v>8.5</v>
      </c>
      <c r="K104" s="40" t="s">
        <v>106</v>
      </c>
      <c r="L104" s="39">
        <v>3.8</v>
      </c>
    </row>
    <row r="105" spans="1:12" ht="15">
      <c r="A105" s="19"/>
      <c r="B105" s="14"/>
      <c r="C105" s="10"/>
      <c r="D105" s="6" t="s">
        <v>22</v>
      </c>
      <c r="E105" s="38" t="s">
        <v>107</v>
      </c>
      <c r="F105" s="39">
        <v>200</v>
      </c>
      <c r="G105" s="39">
        <v>22.1</v>
      </c>
      <c r="H105" s="39">
        <v>21.9</v>
      </c>
      <c r="I105" s="39">
        <v>13.2</v>
      </c>
      <c r="J105" s="39">
        <v>339.4</v>
      </c>
      <c r="K105" s="40" t="s">
        <v>108</v>
      </c>
      <c r="L105" s="39">
        <v>65.05</v>
      </c>
    </row>
    <row r="106" spans="1:12" ht="15">
      <c r="A106" s="19"/>
      <c r="B106" s="14"/>
      <c r="C106" s="10"/>
      <c r="D106" s="6" t="s">
        <v>23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19"/>
      <c r="B107" s="14"/>
      <c r="C107" s="10"/>
      <c r="D107" s="6" t="s">
        <v>24</v>
      </c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19"/>
      <c r="B108" s="14"/>
      <c r="C108" s="10"/>
      <c r="D108" s="6" t="s">
        <v>25</v>
      </c>
      <c r="E108" s="38" t="s">
        <v>109</v>
      </c>
      <c r="F108" s="39">
        <v>200</v>
      </c>
      <c r="G108" s="39">
        <v>0.15</v>
      </c>
      <c r="H108" s="39">
        <v>0.15</v>
      </c>
      <c r="I108" s="39">
        <v>9.93</v>
      </c>
      <c r="J108" s="39">
        <v>41.5</v>
      </c>
      <c r="K108" s="40" t="s">
        <v>110</v>
      </c>
      <c r="L108" s="39">
        <v>4.0999999999999996</v>
      </c>
    </row>
    <row r="109" spans="1:12" ht="15">
      <c r="A109" s="19"/>
      <c r="B109" s="14"/>
      <c r="C109" s="10"/>
      <c r="D109" s="6" t="s">
        <v>26</v>
      </c>
      <c r="E109" s="38" t="s">
        <v>67</v>
      </c>
      <c r="F109" s="39">
        <v>60</v>
      </c>
      <c r="G109" s="39">
        <v>4.5999999999999996</v>
      </c>
      <c r="H109" s="39">
        <v>0.5</v>
      </c>
      <c r="I109" s="39">
        <v>29.5</v>
      </c>
      <c r="J109" s="39">
        <v>140.6</v>
      </c>
      <c r="K109" s="40" t="s">
        <v>104</v>
      </c>
      <c r="L109" s="39">
        <v>3.6</v>
      </c>
    </row>
    <row r="110" spans="1:12" ht="15">
      <c r="A110" s="19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19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19"/>
      <c r="B112" s="14"/>
      <c r="C112" s="10"/>
      <c r="D112" s="5"/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0"/>
      <c r="B113" s="16"/>
      <c r="C113" s="7"/>
      <c r="D113" s="17" t="s">
        <v>28</v>
      </c>
      <c r="E113" s="8"/>
      <c r="F113" s="18">
        <f>SUM(F104:F112)</f>
        <v>520</v>
      </c>
      <c r="G113" s="18">
        <f t="shared" ref="G113:J113" si="19">SUM(G104:G112)</f>
        <v>27.35</v>
      </c>
      <c r="H113" s="18">
        <f t="shared" si="19"/>
        <v>22.65</v>
      </c>
      <c r="I113" s="18">
        <f t="shared" si="19"/>
        <v>54.129999999999995</v>
      </c>
      <c r="J113" s="18">
        <f t="shared" si="19"/>
        <v>530</v>
      </c>
      <c r="K113" s="21"/>
      <c r="L113" s="18">
        <f t="shared" ref="L113" si="20">SUM(L104:L112)</f>
        <v>76.549999999999983</v>
      </c>
    </row>
    <row r="114" spans="1:12" ht="15.75" thickBot="1">
      <c r="A114" s="25">
        <f>A96</f>
        <v>0</v>
      </c>
      <c r="B114" s="26">
        <f>B96</f>
        <v>0</v>
      </c>
      <c r="C114" s="47" t="s">
        <v>4</v>
      </c>
      <c r="D114" s="48"/>
      <c r="E114" s="27"/>
      <c r="F114" s="28">
        <f>F103+F113</f>
        <v>6230</v>
      </c>
      <c r="G114" s="28">
        <f t="shared" ref="G114:L114" si="21">G103+G113</f>
        <v>988.6500000000002</v>
      </c>
      <c r="H114" s="28">
        <f t="shared" si="21"/>
        <v>242.16</v>
      </c>
      <c r="I114" s="28">
        <f t="shared" si="21"/>
        <v>1016.17</v>
      </c>
      <c r="J114" s="28">
        <f t="shared" si="21"/>
        <v>7881.5800000000008</v>
      </c>
      <c r="K114" s="28"/>
      <c r="L114" s="28">
        <f t="shared" si="21"/>
        <v>720.63</v>
      </c>
    </row>
    <row r="115" spans="1:12" ht="13.5" thickBot="1">
      <c r="A115" s="23"/>
      <c r="B115" s="24"/>
      <c r="C115" s="49" t="s">
        <v>5</v>
      </c>
      <c r="D115" s="49"/>
      <c r="E115" s="49"/>
      <c r="F115" s="30" t="e">
        <f>(#REF!+#REF!+#REF!+#REF!+F19+F38+F57+F76+F95+F114)/(IF(#REF!=0,0,1)+IF(#REF!=0,0,1)+IF(#REF!=0,0,1)+IF(#REF!=0,0,1)+IF(F19=0,0,1)+IF(F38=0,0,1)+IF(F57=0,0,1)+IF(F76=0,0,1)+IF(F95=0,0,1)+IF(F114=0,0,1))</f>
        <v>#REF!</v>
      </c>
      <c r="G115" s="30" t="e">
        <f t="shared" ref="G115:J115" si="22">(#REF!+#REF!+#REF!+#REF!+G19+G38+G57+G76+G95+G114)/(IF(#REF!=0,0,1)+IF(#REF!=0,0,1)+IF(#REF!=0,0,1)+IF(#REF!=0,0,1)+IF(G19=0,0,1)+IF(G38=0,0,1)+IF(G57=0,0,1)+IF(G76=0,0,1)+IF(G95=0,0,1)+IF(G114=0,0,1))</f>
        <v>#REF!</v>
      </c>
      <c r="H115" s="30" t="e">
        <f t="shared" ref="H115:K115" si="23">(#REF!+#REF!+#REF!+#REF!+H19+H38+H57+H76+H95+H114)/(IF(#REF!=0,0,1)+IF(#REF!=0,0,1)+IF(#REF!=0,0,1)+IF(#REF!=0,0,1)+IF(H19=0,0,1)+IF(H38=0,0,1)+IF(H57=0,0,1)+IF(H76=0,0,1)+IF(H95=0,0,1)+IF(H114=0,0,1))</f>
        <v>#REF!</v>
      </c>
      <c r="I115" s="30" t="e">
        <f t="shared" ref="I115:L115" si="24">(#REF!+#REF!+#REF!+#REF!+I19+I38+I57+I76+I95+I114)/(IF(#REF!=0,0,1)+IF(#REF!=0,0,1)+IF(#REF!=0,0,1)+IF(#REF!=0,0,1)+IF(I19=0,0,1)+IF(I38=0,0,1)+IF(I57=0,0,1)+IF(I76=0,0,1)+IF(I95=0,0,1)+IF(I114=0,0,1))</f>
        <v>#REF!</v>
      </c>
      <c r="J115" s="30" t="e">
        <f t="shared" ref="J115:L115" si="25">(#REF!+#REF!+#REF!+#REF!+J19+J38+J57+J76+J95+J114)/(IF(#REF!=0,0,1)+IF(#REF!=0,0,1)+IF(#REF!=0,0,1)+IF(#REF!=0,0,1)+IF(J19=0,0,1)+IF(J38=0,0,1)+IF(J57=0,0,1)+IF(J76=0,0,1)+IF(J95=0,0,1)+IF(J114=0,0,1))</f>
        <v>#REF!</v>
      </c>
      <c r="K115" s="30"/>
      <c r="L115" s="30" t="e">
        <f t="shared" ref="L115" si="26">(#REF!+#REF!+#REF!+#REF!+L19+L38+L57+L76+L95+L114)/(IF(#REF!=0,0,1)+IF(#REF!=0,0,1)+IF(#REF!=0,0,1)+IF(#REF!=0,0,1)+IF(L19=0,0,1)+IF(L38=0,0,1)+IF(L57=0,0,1)+IF(L76=0,0,1)+IF(L95=0,0,1)+IF(L114=0,0,1))</f>
        <v>#REF!</v>
      </c>
    </row>
    <row r="125" spans="1:12" ht="15.75" customHeight="1"/>
    <row r="126" spans="1:12" ht="13.5" customHeight="1"/>
    <row r="142" ht="15.75" customHeight="1"/>
    <row r="144" ht="15.75" customHeight="1"/>
    <row r="163" ht="15.75" customHeight="1"/>
    <row r="182" ht="15.75" customHeight="1"/>
    <row r="184" ht="15.75" customHeight="1"/>
    <row r="201" ht="15.75" customHeight="1"/>
    <row r="220" ht="15.75" customHeight="1"/>
    <row r="239" ht="15.75" customHeight="1"/>
    <row r="258" ht="15.75" customHeight="1"/>
  </sheetData>
  <mergeCells count="13">
    <mergeCell ref="C115:E115"/>
    <mergeCell ref="C1:E1"/>
    <mergeCell ref="H1:K1"/>
    <mergeCell ref="H2:K2"/>
    <mergeCell ref="C26:D26"/>
    <mergeCell ref="C37:D37"/>
    <mergeCell ref="C48:D48"/>
    <mergeCell ref="C59:D59"/>
    <mergeCell ref="C70:D70"/>
    <mergeCell ref="C81:D81"/>
    <mergeCell ref="C92:D92"/>
    <mergeCell ref="C103:D103"/>
    <mergeCell ref="C114:D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ISR</cp:lastModifiedBy>
  <dcterms:created xsi:type="dcterms:W3CDTF">2022-05-16T14:23:56Z</dcterms:created>
  <dcterms:modified xsi:type="dcterms:W3CDTF">2024-09-30T18:54:48Z</dcterms:modified>
</cp:coreProperties>
</file>